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ifantoni\Downloads\"/>
    </mc:Choice>
  </mc:AlternateContent>
  <xr:revisionPtr revIDLastSave="0" documentId="8_{90BE2635-2715-4CAB-B4DB-9ED94116CFFA}" xr6:coauthVersionLast="47" xr6:coauthVersionMax="47" xr10:uidLastSave="{00000000-0000-0000-0000-000000000000}"/>
  <bookViews>
    <workbookView xWindow="-120" yWindow="-120" windowWidth="29040" windowHeight="15840" xr2:uid="{F9E7C139-01DB-436A-80E7-8061A975A467}"/>
  </bookViews>
  <sheets>
    <sheet name="Sheet1" sheetId="1" r:id="rId1"/>
  </sheets>
  <definedNames>
    <definedName name="_xlnm.Print_Area" localSheetId="0">Sheet1!$A:$F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 l="1"/>
  <c r="F15" i="1"/>
  <c r="B24" i="1"/>
  <c r="B23" i="1"/>
  <c r="F19" i="1" l="1"/>
  <c r="F18" i="1"/>
  <c r="F17" i="1"/>
  <c r="F16" i="1"/>
  <c r="F20" i="1"/>
  <c r="F24" i="1" s="1"/>
  <c r="F7" i="1" l="1"/>
  <c r="F8" i="1"/>
  <c r="F12" i="1" s="1"/>
  <c r="F23" i="1" s="1"/>
  <c r="F25" i="1" s="1"/>
  <c r="F9" i="1"/>
  <c r="F10" i="1"/>
  <c r="F11" i="1"/>
  <c r="F6" i="1"/>
</calcChain>
</file>

<file path=xl/sharedStrings.xml><?xml version="1.0" encoding="utf-8"?>
<sst xmlns="http://schemas.openxmlformats.org/spreadsheetml/2006/main" count="41" uniqueCount="32">
  <si>
    <t>RB</t>
  </si>
  <si>
    <t>Opis stavke</t>
  </si>
  <si>
    <t>JM</t>
  </si>
  <si>
    <t>Količina</t>
  </si>
  <si>
    <t>Cijena</t>
  </si>
  <si>
    <t>Ukupna 
cijena</t>
  </si>
  <si>
    <t>kpl</t>
  </si>
  <si>
    <t xml:space="preserve">kpl </t>
  </si>
  <si>
    <t>Nabava i montaža samostojećeg poliesterskog ormara dimenzije 250x1800x240 s vratima i bravicom za priključni i mjerni set HEP-a te montaža mjernog seta, uključujući radove ručnog iskopa.</t>
  </si>
  <si>
    <t>kom</t>
  </si>
  <si>
    <t>Nabava i montaža testnog čeličnog DC kupona(mjerne sonde) za trajnu ugradnjuMS-Fe/DC, s priključnim kabelomNYY 2x2,5mm2 prosječne duljine10 m, kontaktne površine u promjera &lt;50mm, debljine stjenke kupona &lt;10mm.</t>
  </si>
  <si>
    <t>klp</t>
  </si>
  <si>
    <t>I. UKUPNO Zamjena uređaja katodne zaštite</t>
  </si>
  <si>
    <t>Radovi demontaže postojećih stanica katodne zaštite zajedno s ormarima i uređajima uz otpajanje kabela i pripremom za ugradnju zamjenske opreme, razvrstavanje i zbrinjavanje otpada sukladno pravilima za pojedinu vrste otpada.</t>
  </si>
  <si>
    <t>Ispitivanje instalacije i opreme, puštanje u rad(mjerenja sa podešavanjem), izrada i kompletiranje dokumentacije:- atesti- zapisnik o ispitivanju el. instalacija- izrada shema izvedenog stanja , za svaku stanicu katodne zaštite</t>
  </si>
  <si>
    <t>Demontaža postojećeg ormarića/stupića, odspajanje kabela, te sortiranje i zbrinjavanje stare opreme kao otpad.</t>
  </si>
  <si>
    <t>Ispitivanja i mjerenja na instalacijama i opremi, puštanje u rad, izrada dokumentacije i zapisnika o ispitivanju i sheme izvedenog stanja.</t>
  </si>
  <si>
    <t>II. UKUPNO Zamjena mjernih mjesta katodne zaštite</t>
  </si>
  <si>
    <r>
      <t xml:space="preserve">Nabava i montaža samostojećeg poliesterskog ormara s vlastitim temeljem za montažu na otvorenom, dimenzije ormara: 800x1800x320mm s vratima koja imaju bravu s učvršćenjem u tri točke i ključem, zaštite IP54, donja ploča s uvodnicama, te temeljna razvodna ploča s ugrađenom stanicom katodne zaštite-transformatorsko ispravljačkim uređajem s automatskom regulacijom i diodno tiristorskim ispravljačem izlazne snage </t>
    </r>
    <r>
      <rPr>
        <b/>
        <sz val="11"/>
        <color theme="1"/>
        <rFont val="Aptos Narrow"/>
        <family val="2"/>
        <charset val="238"/>
        <scheme val="minor"/>
      </rPr>
      <t xml:space="preserve">1kVA </t>
    </r>
    <r>
      <rPr>
        <sz val="11"/>
        <color theme="1"/>
        <rFont val="Arial"/>
        <family val="2"/>
        <charset val="238"/>
      </rPr>
      <t xml:space="preserve">i karakteristika:
 - napajanje: 230V, 50Hz, jednofazno,  
 - izlazni napon: 0-50V DC, s podjelom na     sekundaru transformatora:
    0,2,4,6,8,10,20,30,40 i 50V   
 - izlazna struja:: 0-20A DC,
 - ugrađen drenažno zaštitni sklop 1V/40A
 - transformator s galvanskim odvojenim  namotajima, izolacijske čvrstoće &gt;3,7kV
 - prenaponske zaštitne i nadstrujne naprave     primjereni strujnim krugovima mjerene s  anolignim industrijskim instrumentima     izlazne DC napona i struje
 - upravljačka jedinica opremljena LCD    display-em za prikaz mjerenih i zadanih    veličina,tipkovnicom za podešavanje,    konektorima za upravljačke i mjerne strujne    krugove, automatska analogna regulacija    podešena za lokalne uvjete kompenzaciju    lutajućih ac i dc 
 - sabirnice za napojni kabel,    za mjerne kabele, za strujne kabele te za    uzemljenje trebaju biti složene prema    shemi za svaku lokaciju ugradnje
Na temeljnoj ploči treba osigurati prostor 200x300mm za buduću opremu daljinskog nadzora, a na donjoj ploči za baterije. Prateći građevinski radovi otkopavanja za temelj ormara, zatrpavanje i sanacija iskopa uključujući i betoniranje površine oko temelja prema lokalnim prilikama volumena do 1m3.                                                                                                 </t>
    </r>
  </si>
  <si>
    <r>
      <t xml:space="preserve">Nabava i montaža samostojećeg poliesterskog ormara s vlastitim temeljem za montažu na otvorenom, dimenzije ormara: 800x1800x320mm s vratima koja imaju bravu s učvršćenjem u tri točke i ključem, zaštite IP54, donja ploča s uvodnicama te temeljna razvodna ploča s ugrađenom stanicom katodne zaštite-transformatorsko ispravljačkim uređajem s automatskom regulacijom i diodno tiristorskim ispravljačem izlazne snage </t>
    </r>
    <r>
      <rPr>
        <b/>
        <sz val="11"/>
        <color theme="1"/>
        <rFont val="Aptos Narrow"/>
        <family val="2"/>
        <charset val="238"/>
        <scheme val="minor"/>
      </rPr>
      <t xml:space="preserve">3kVA </t>
    </r>
    <r>
      <rPr>
        <sz val="11"/>
        <color theme="1"/>
        <rFont val="Arial"/>
        <family val="2"/>
        <charset val="238"/>
      </rPr>
      <t xml:space="preserve">i karakteristika:
 - napajanje: 230V, 50Hz, jednofazno,  
 - izlazni napon: 0-30V DC, s podjelom na     sekundaru transformatora:
    0,2,4,6,8,10,20, 30V   
 - izlazna struja:: 0-100A DC,
 - ugrađen drenažno zaštitni sklop 1V/150A
 - transformator s galvanskim odvojenim  namotajima, izolacijske čvrstoće &gt;3,7kV
 - trenaponske zaštitne i nadstrujne naprave primjerene strujnim krugovima mjerene s analognim industrijskim instrumentima  izlazne DC napona i struje
 - upravljačka jedinica opremljena LCD  display-em za prikaz mjerenih i zadanih  veličina, tipkovnicom za podešavanje,
    konektorima za upravljačke i mjerne strujne  krugove, automatska analogna regulacija podešena za lokalne uvjete i kompenzaciju lutajućih ac i dc  
 - sabirnice za napojni kabel, mjerne kabele, strujne kabele i za uzemljenje trebaju biti složene prema shemi za svaku lokaciju
   ugradnje
Na temeljnoj ploči treba osigurati prostor 200x300mm za buduću opremu daljinskog nadzora, a na donjoj ploči za baterije. Prateći građevinski radovi otkopavanja za temelj ormara, zatrpavanje i sanacija iskopa uključujući i betoniranje površine oko temelja prema lokalnim prilikama volumena do 1m3.                                                          </t>
    </r>
  </si>
  <si>
    <t>Nabava i montaža referentne elektrode za trajnu ugradnju Cu/CuSO4 – IRRS 
S priključnim kabelom NYY 2x2,5mm2 prosječne duljine10 m
Tubularnog oblika(valjčasta) promjera &lt;60mm, dužine &lt;250mm, radne površine porozne membrane &lt;25000mm2, odstupanje potencijala prema kalomel elektrodi &lt;10 mV, vijek trajanja &gt;30 godina, ionskli izmjenjivač, s dodatnim kemijskim punilom s poroznom vrećom od jute.</t>
  </si>
  <si>
    <t>REKAPITULACIJA</t>
  </si>
  <si>
    <t>I.</t>
  </si>
  <si>
    <t>II.</t>
  </si>
  <si>
    <t xml:space="preserve"> Zamjena uređaja katodne zaštite</t>
  </si>
  <si>
    <t xml:space="preserve">II. </t>
  </si>
  <si>
    <t>Zamjena mjernih mjesta katodne zaštite</t>
  </si>
  <si>
    <t>SVEUKUPNO (EUR)</t>
  </si>
  <si>
    <t>Nabava i montaža testnog čeličnog DC kupona (mjerne sonde)za trajnu ugradnju  MS-Fe/DC s priključnim kabelom NYY 2x2,5mm2 prosječne duljine 10 m.  
Kontaktne površine u promjera &lt;50mm, 
Debljina stjenke kupona &lt;10mm.</t>
  </si>
  <si>
    <t>Nabava i ugradnja poliesterskog samostojećeg ormara za mjerno mjesto katodne zaštite opremljen s temeljnom pločom i sabirnicama za kabele 4x6mm2, 2x10mm2 , 4x25mm2 
Dimenzije ormara: 250x250mmx848mm(š,d,v)
Dimenzije temelja: 250x250x1140mm.</t>
  </si>
  <si>
    <t>Nabava i montaža referentne elektrode za trajnu ugradnju Cu/CuSO4 – IRRS, tubularnogoblika(valjčasta) promjera &lt;60mm, dužine &lt;250mm,radne površine porozne membrane &lt;25000mm2,odstupanje potencijala prema kalomel elektrodi &lt;10mV, vijek trajanja &gt;30godina, ionskli izmjenjivač, sdodatnim kemijskim punilom s poroznom vrećom odjute, s priključnim kabelom NYY 2x2,5mm2 prosječneduljine 10 m.</t>
  </si>
  <si>
    <r>
      <rPr>
        <b/>
        <sz val="14"/>
        <color theme="1"/>
        <rFont val="Arial"/>
        <family val="2"/>
        <charset val="238"/>
      </rPr>
      <t>TROŠKOVNIK</t>
    </r>
    <r>
      <rPr>
        <sz val="14"/>
        <color theme="1"/>
        <rFont val="Arial"/>
        <family val="2"/>
        <charset val="238"/>
      </rPr>
      <t xml:space="preserve"> 
	Nabava, doprema i ugradnja  uređaja i mjernih mjesta katodne zaštite za potrebe nadzora VT IR-TeTo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</si>
</sst>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theme="1"/>
      <name val="Arial"/>
      <family val="2"/>
      <charset val="238"/>
    </font>
    <font>
      <sz val="11"/>
      <color theme="1"/>
      <name val="Arial"/>
      <family val="2"/>
      <charset val="238"/>
    </font>
    <font>
      <b/>
      <sz val="11"/>
      <color theme="1"/>
      <name val="Arial"/>
      <family val="2"/>
      <charset val="238"/>
    </font>
    <font>
      <sz val="10"/>
      <name val="Arial"/>
      <family val="2"/>
      <charset val="238"/>
    </font>
    <font>
      <sz val="11"/>
      <color theme="1"/>
      <name val="Calibri"/>
      <family val="2"/>
      <charset val="238"/>
    </font>
    <font>
      <b/>
      <sz val="11"/>
      <color theme="1"/>
      <name val="Aptos Narrow"/>
      <family val="2"/>
      <charset val="238"/>
      <scheme val="minor"/>
    </font>
    <font>
      <b/>
      <sz val="14"/>
      <color theme="1"/>
      <name val="Arial"/>
      <family val="2"/>
      <charset val="238"/>
    </font>
    <font>
      <sz val="14"/>
      <color theme="1"/>
      <name val="Arial"/>
      <family val="2"/>
      <charset val="238"/>
    </font>
  </fonts>
  <fills count="3">
    <fill>
      <patternFill patternType="none"/>
    </fill>
    <fill>
      <patternFill patternType="gray125"/>
    </fill>
    <fill>
      <patternFill patternType="solid">
        <fgColor theme="2"/>
        <bgColor indexed="64"/>
      </patternFill>
    </fill>
  </fills>
  <borders count="1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45">
    <xf numFmtId="0" fontId="0" fillId="0" borderId="0" xfId="0"/>
    <xf numFmtId="0" fontId="3" fillId="0" borderId="1" xfId="0" applyFont="1" applyBorder="1" applyAlignment="1">
      <alignment horizontal="center" vertical="center"/>
    </xf>
    <xf numFmtId="0" fontId="0" fillId="0" borderId="1" xfId="0" applyBorder="1" applyAlignment="1">
      <alignment horizontal="center" vertical="center"/>
    </xf>
    <xf numFmtId="4" fontId="0" fillId="0" borderId="1" xfId="0" applyNumberFormat="1" applyBorder="1" applyAlignment="1">
      <alignment horizontal="center" vertical="center" wrapText="1"/>
    </xf>
    <xf numFmtId="0" fontId="0" fillId="0" borderId="0" xfId="0" applyAlignment="1">
      <alignment vertical="center"/>
    </xf>
    <xf numFmtId="0" fontId="0" fillId="0" borderId="0" xfId="0" applyAlignment="1">
      <alignment vertical="top" readingOrder="1"/>
    </xf>
    <xf numFmtId="0" fontId="0" fillId="0" borderId="2" xfId="0" applyBorder="1" applyAlignment="1">
      <alignment horizontal="center" vertical="center" readingOrder="1"/>
    </xf>
    <xf numFmtId="43" fontId="0" fillId="0" borderId="2" xfId="1" applyFont="1" applyBorder="1" applyAlignment="1">
      <alignment horizontal="center" vertical="center" readingOrder="1"/>
    </xf>
    <xf numFmtId="0" fontId="0" fillId="0" borderId="3" xfId="0" applyBorder="1" applyAlignment="1">
      <alignment horizontal="center" vertical="center" readingOrder="1"/>
    </xf>
    <xf numFmtId="0" fontId="0" fillId="0" borderId="1" xfId="0" applyBorder="1" applyAlignment="1">
      <alignment horizontal="center" vertical="center" readingOrder="1"/>
    </xf>
    <xf numFmtId="0" fontId="0" fillId="2" borderId="5" xfId="0" applyFill="1" applyBorder="1" applyAlignment="1">
      <alignment horizontal="left" vertical="center"/>
    </xf>
    <xf numFmtId="0" fontId="0" fillId="2" borderId="6" xfId="0" applyFill="1" applyBorder="1" applyAlignment="1">
      <alignment horizontal="left" vertical="center" readingOrder="1"/>
    </xf>
    <xf numFmtId="0" fontId="0" fillId="2" borderId="7" xfId="0" applyFill="1" applyBorder="1" applyAlignment="1">
      <alignment horizontal="left" vertical="center"/>
    </xf>
    <xf numFmtId="43" fontId="0" fillId="2" borderId="4" xfId="1" applyFont="1" applyFill="1" applyBorder="1" applyAlignment="1">
      <alignment horizontal="center" vertical="center"/>
    </xf>
    <xf numFmtId="43" fontId="0" fillId="0" borderId="2" xfId="1" applyFont="1" applyBorder="1" applyAlignment="1">
      <alignment vertical="center" readingOrder="1"/>
    </xf>
    <xf numFmtId="0" fontId="0" fillId="2" borderId="6" xfId="0" applyFill="1" applyBorder="1" applyAlignment="1">
      <alignment vertical="center"/>
    </xf>
    <xf numFmtId="0" fontId="0" fillId="2" borderId="7" xfId="0" applyFill="1" applyBorder="1" applyAlignment="1">
      <alignment vertical="center"/>
    </xf>
    <xf numFmtId="0" fontId="0" fillId="0" borderId="0" xfId="0" applyAlignment="1">
      <alignment horizontal="center" vertical="center" readingOrder="1"/>
    </xf>
    <xf numFmtId="0" fontId="0" fillId="2" borderId="6" xfId="0" applyFill="1" applyBorder="1" applyAlignment="1">
      <alignment horizontal="center" vertical="center" readingOrder="1"/>
    </xf>
    <xf numFmtId="0" fontId="4" fillId="0" borderId="2" xfId="0" applyFont="1" applyBorder="1" applyAlignment="1">
      <alignment vertical="top" wrapText="1"/>
    </xf>
    <xf numFmtId="0" fontId="4" fillId="0" borderId="2" xfId="0" applyFont="1" applyBorder="1" applyAlignment="1">
      <alignment horizontal="center" vertical="center"/>
    </xf>
    <xf numFmtId="0" fontId="4" fillId="0" borderId="3" xfId="0" applyFont="1" applyBorder="1" applyAlignment="1">
      <alignment vertical="top" wrapText="1"/>
    </xf>
    <xf numFmtId="0" fontId="4" fillId="0" borderId="3" xfId="0" applyFont="1" applyBorder="1" applyAlignment="1">
      <alignment horizontal="center" vertical="center"/>
    </xf>
    <xf numFmtId="0" fontId="0" fillId="0" borderId="2" xfId="0" applyBorder="1" applyAlignment="1">
      <alignment horizontal="left" vertical="top" wrapText="1"/>
    </xf>
    <xf numFmtId="0" fontId="0" fillId="0" borderId="0" xfId="0" applyAlignment="1">
      <alignment horizontal="centerContinuous"/>
    </xf>
    <xf numFmtId="0" fontId="2" fillId="2" borderId="5" xfId="0" applyFont="1" applyFill="1" applyBorder="1" applyAlignment="1">
      <alignment horizontal="centerContinuous" vertical="center"/>
    </xf>
    <xf numFmtId="0" fontId="2" fillId="2" borderId="6" xfId="0" applyFont="1" applyFill="1" applyBorder="1" applyAlignment="1">
      <alignment horizontal="centerContinuous" vertical="center"/>
    </xf>
    <xf numFmtId="0" fontId="2" fillId="2" borderId="7" xfId="0" applyFont="1" applyFill="1" applyBorder="1" applyAlignment="1">
      <alignment horizontal="centerContinuous" vertical="center"/>
    </xf>
    <xf numFmtId="43" fontId="0" fillId="2" borderId="4" xfId="1" applyFont="1" applyFill="1" applyBorder="1" applyAlignment="1">
      <alignment horizontal="right"/>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43" fontId="0" fillId="0" borderId="1" xfId="1" applyFont="1" applyBorder="1" applyAlignment="1">
      <alignment horizontal="right" vertical="center"/>
    </xf>
    <xf numFmtId="43" fontId="0" fillId="0" borderId="3" xfId="1" applyFont="1" applyBorder="1" applyAlignment="1">
      <alignment horizontal="right" vertical="center"/>
    </xf>
    <xf numFmtId="0" fontId="0" fillId="0" borderId="3" xfId="0" applyBorder="1" applyAlignment="1">
      <alignment horizontal="center" vertical="center"/>
    </xf>
    <xf numFmtId="0" fontId="0" fillId="2" borderId="5" xfId="0" applyFill="1" applyBorder="1" applyAlignment="1">
      <alignment horizontal="center" vertical="center"/>
    </xf>
    <xf numFmtId="0" fontId="7" fillId="0" borderId="0" xfId="0" applyFont="1" applyAlignment="1">
      <alignment horizontal="centerContinuous" vertical="center" wrapText="1"/>
    </xf>
    <xf numFmtId="0" fontId="0" fillId="0" borderId="2" xfId="0" applyBorder="1" applyAlignment="1">
      <alignment vertical="top" wrapText="1"/>
    </xf>
    <xf numFmtId="0" fontId="0" fillId="0" borderId="3" xfId="0" applyBorder="1" applyAlignment="1">
      <alignment vertical="top" wrapText="1"/>
    </xf>
    <xf numFmtId="43" fontId="0" fillId="0" borderId="2" xfId="1" applyFont="1" applyBorder="1" applyAlignment="1">
      <alignment vertical="center"/>
    </xf>
    <xf numFmtId="43" fontId="0" fillId="0" borderId="3" xfId="1" applyFont="1" applyBorder="1" applyAlignment="1">
      <alignment vertical="center"/>
    </xf>
    <xf numFmtId="43" fontId="0" fillId="0" borderId="1" xfId="1" applyFont="1" applyBorder="1" applyAlignment="1">
      <alignmen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224F8-20BE-4290-BC47-550BAF6C10AC}">
  <dimension ref="A1:F25"/>
  <sheetViews>
    <sheetView tabSelected="1" view="pageBreakPreview" zoomScale="85" zoomScaleNormal="85" zoomScaleSheetLayoutView="85" workbookViewId="0">
      <selection activeCell="B2" sqref="B2"/>
    </sheetView>
  </sheetViews>
  <sheetFormatPr defaultRowHeight="14.25" x14ac:dyDescent="0.2"/>
  <cols>
    <col min="1" max="1" width="7.375" customWidth="1"/>
    <col min="2" max="2" width="64.25" customWidth="1"/>
    <col min="3" max="3" width="8.75" customWidth="1"/>
    <col min="4" max="4" width="7.875" customWidth="1"/>
    <col min="5" max="5" width="14.125" customWidth="1"/>
    <col min="6" max="6" width="15.125" customWidth="1"/>
  </cols>
  <sheetData>
    <row r="1" spans="1:6" ht="54" customHeight="1" x14ac:dyDescent="0.2">
      <c r="B1" s="39" t="s">
        <v>31</v>
      </c>
      <c r="C1" s="24"/>
      <c r="D1" s="24"/>
      <c r="E1" s="24"/>
    </row>
    <row r="2" spans="1:6" ht="22.5" customHeight="1" thickBot="1" x14ac:dyDescent="0.25"/>
    <row r="3" spans="1:6" s="4" customFormat="1" ht="24" customHeight="1" thickBot="1" x14ac:dyDescent="0.25">
      <c r="A3" s="38" t="s">
        <v>22</v>
      </c>
      <c r="B3" s="15" t="s">
        <v>24</v>
      </c>
      <c r="C3" s="15"/>
      <c r="D3" s="15"/>
      <c r="E3" s="15"/>
      <c r="F3" s="16"/>
    </row>
    <row r="4" spans="1:6" ht="28.5" x14ac:dyDescent="0.2">
      <c r="A4" s="1" t="s">
        <v>0</v>
      </c>
      <c r="B4" s="2" t="s">
        <v>1</v>
      </c>
      <c r="C4" s="2" t="s">
        <v>2</v>
      </c>
      <c r="D4" s="2" t="s">
        <v>3</v>
      </c>
      <c r="E4" s="2" t="s">
        <v>4</v>
      </c>
      <c r="F4" s="3" t="s">
        <v>5</v>
      </c>
    </row>
    <row r="5" spans="1:6" ht="377.25" customHeight="1" x14ac:dyDescent="0.2">
      <c r="A5" s="6">
        <v>1</v>
      </c>
      <c r="B5" s="23" t="s">
        <v>19</v>
      </c>
      <c r="C5" s="6" t="s">
        <v>6</v>
      </c>
      <c r="D5" s="6">
        <v>1</v>
      </c>
      <c r="E5" s="7"/>
      <c r="F5" s="14">
        <f t="shared" ref="F5" si="0">D5*E5</f>
        <v>0</v>
      </c>
    </row>
    <row r="6" spans="1:6" s="5" customFormat="1" ht="361.5" customHeight="1" x14ac:dyDescent="0.2">
      <c r="A6" s="6">
        <v>2</v>
      </c>
      <c r="B6" s="23" t="s">
        <v>18</v>
      </c>
      <c r="C6" s="6" t="s">
        <v>6</v>
      </c>
      <c r="D6" s="6">
        <v>1</v>
      </c>
      <c r="E6" s="7"/>
      <c r="F6" s="14">
        <f>D6*E6</f>
        <v>0</v>
      </c>
    </row>
    <row r="7" spans="1:6" ht="45" customHeight="1" x14ac:dyDescent="0.2">
      <c r="A7" s="6">
        <v>3</v>
      </c>
      <c r="B7" s="40" t="s">
        <v>8</v>
      </c>
      <c r="C7" s="6" t="s">
        <v>7</v>
      </c>
      <c r="D7" s="6">
        <v>2</v>
      </c>
      <c r="E7" s="42"/>
      <c r="F7" s="14">
        <f t="shared" ref="F7:F11" si="1">D7*E7</f>
        <v>0</v>
      </c>
    </row>
    <row r="8" spans="1:6" ht="85.5" x14ac:dyDescent="0.2">
      <c r="A8" s="6">
        <v>4</v>
      </c>
      <c r="B8" s="23" t="s">
        <v>30</v>
      </c>
      <c r="C8" s="6" t="s">
        <v>9</v>
      </c>
      <c r="D8" s="6">
        <v>2</v>
      </c>
      <c r="E8" s="42"/>
      <c r="F8" s="14">
        <f t="shared" si="1"/>
        <v>0</v>
      </c>
    </row>
    <row r="9" spans="1:6" ht="59.25" customHeight="1" x14ac:dyDescent="0.2">
      <c r="A9" s="6">
        <v>5</v>
      </c>
      <c r="B9" s="40" t="s">
        <v>10</v>
      </c>
      <c r="C9" s="6" t="s">
        <v>9</v>
      </c>
      <c r="D9" s="6">
        <v>4</v>
      </c>
      <c r="E9" s="42"/>
      <c r="F9" s="14">
        <f t="shared" si="1"/>
        <v>0</v>
      </c>
    </row>
    <row r="10" spans="1:6" ht="57" x14ac:dyDescent="0.2">
      <c r="A10" s="8">
        <v>6</v>
      </c>
      <c r="B10" s="40" t="s">
        <v>13</v>
      </c>
      <c r="C10" s="6" t="s">
        <v>6</v>
      </c>
      <c r="D10" s="6">
        <v>2</v>
      </c>
      <c r="E10" s="42"/>
      <c r="F10" s="14">
        <f t="shared" si="1"/>
        <v>0</v>
      </c>
    </row>
    <row r="11" spans="1:6" ht="51.75" customHeight="1" thickBot="1" x14ac:dyDescent="0.25">
      <c r="A11" s="8">
        <v>7</v>
      </c>
      <c r="B11" s="41" t="s">
        <v>14</v>
      </c>
      <c r="C11" s="8" t="s">
        <v>11</v>
      </c>
      <c r="D11" s="8">
        <v>2</v>
      </c>
      <c r="E11" s="43"/>
      <c r="F11" s="14">
        <f t="shared" si="1"/>
        <v>0</v>
      </c>
    </row>
    <row r="12" spans="1:6" ht="28.5" customHeight="1" thickBot="1" x14ac:dyDescent="0.25">
      <c r="A12" s="10" t="s">
        <v>12</v>
      </c>
      <c r="B12" s="10"/>
      <c r="C12" s="11"/>
      <c r="D12" s="11"/>
      <c r="E12" s="12"/>
      <c r="F12" s="13">
        <f>SUM(F5:F11)</f>
        <v>0</v>
      </c>
    </row>
    <row r="13" spans="1:6" ht="22.5" customHeight="1" thickBot="1" x14ac:dyDescent="0.25">
      <c r="C13" s="17"/>
      <c r="D13" s="17"/>
    </row>
    <row r="14" spans="1:6" s="4" customFormat="1" ht="27" customHeight="1" thickBot="1" x14ac:dyDescent="0.25">
      <c r="A14" s="38" t="s">
        <v>25</v>
      </c>
      <c r="B14" s="15" t="s">
        <v>26</v>
      </c>
      <c r="C14" s="18"/>
      <c r="D14" s="18"/>
      <c r="E14" s="15"/>
      <c r="F14" s="16"/>
    </row>
    <row r="15" spans="1:6" ht="75" x14ac:dyDescent="0.2">
      <c r="A15" s="8">
        <v>1</v>
      </c>
      <c r="B15" s="19" t="s">
        <v>29</v>
      </c>
      <c r="C15" s="20" t="s">
        <v>6</v>
      </c>
      <c r="D15" s="9">
        <v>6</v>
      </c>
      <c r="E15" s="44"/>
      <c r="F15" s="14">
        <f t="shared" ref="F15:F19" si="2">D15*E15</f>
        <v>0</v>
      </c>
    </row>
    <row r="16" spans="1:6" ht="30" x14ac:dyDescent="0.2">
      <c r="A16" s="8">
        <v>2</v>
      </c>
      <c r="B16" s="19" t="s">
        <v>15</v>
      </c>
      <c r="C16" s="20" t="s">
        <v>6</v>
      </c>
      <c r="D16" s="6">
        <v>6</v>
      </c>
      <c r="E16" s="42"/>
      <c r="F16" s="14">
        <f t="shared" si="2"/>
        <v>0</v>
      </c>
    </row>
    <row r="17" spans="1:6" ht="98.25" customHeight="1" x14ac:dyDescent="0.2">
      <c r="A17" s="8">
        <v>3</v>
      </c>
      <c r="B17" s="19" t="s">
        <v>20</v>
      </c>
      <c r="C17" s="20" t="s">
        <v>9</v>
      </c>
      <c r="D17" s="6">
        <v>6</v>
      </c>
      <c r="E17" s="42"/>
      <c r="F17" s="14">
        <f t="shared" si="2"/>
        <v>0</v>
      </c>
    </row>
    <row r="18" spans="1:6" ht="71.25" customHeight="1" x14ac:dyDescent="0.2">
      <c r="A18" s="8">
        <v>4</v>
      </c>
      <c r="B18" s="19" t="s">
        <v>28</v>
      </c>
      <c r="C18" s="20" t="s">
        <v>9</v>
      </c>
      <c r="D18" s="6">
        <v>12</v>
      </c>
      <c r="E18" s="42"/>
      <c r="F18" s="14">
        <f t="shared" si="2"/>
        <v>0</v>
      </c>
    </row>
    <row r="19" spans="1:6" ht="37.5" customHeight="1" thickBot="1" x14ac:dyDescent="0.25">
      <c r="A19" s="8">
        <v>5</v>
      </c>
      <c r="B19" s="21" t="s">
        <v>16</v>
      </c>
      <c r="C19" s="22" t="s">
        <v>6</v>
      </c>
      <c r="D19" s="6">
        <v>6</v>
      </c>
      <c r="E19" s="42"/>
      <c r="F19" s="14">
        <f t="shared" si="2"/>
        <v>0</v>
      </c>
    </row>
    <row r="20" spans="1:6" ht="27" customHeight="1" thickBot="1" x14ac:dyDescent="0.25">
      <c r="A20" s="10" t="s">
        <v>17</v>
      </c>
      <c r="B20" s="10"/>
      <c r="C20" s="11"/>
      <c r="D20" s="11"/>
      <c r="E20" s="12"/>
      <c r="F20" s="13">
        <f>SUM(F15:F19)</f>
        <v>0</v>
      </c>
    </row>
    <row r="21" spans="1:6" ht="24.75" customHeight="1" thickBot="1" x14ac:dyDescent="0.25"/>
    <row r="22" spans="1:6" ht="27" customHeight="1" thickBot="1" x14ac:dyDescent="0.25">
      <c r="A22" s="25" t="s">
        <v>21</v>
      </c>
      <c r="B22" s="26"/>
      <c r="C22" s="26"/>
      <c r="D22" s="26"/>
      <c r="E22" s="26"/>
      <c r="F22" s="27"/>
    </row>
    <row r="23" spans="1:6" ht="27" customHeight="1" x14ac:dyDescent="0.2">
      <c r="A23" s="2" t="s">
        <v>22</v>
      </c>
      <c r="B23" s="29" t="str">
        <f>B3</f>
        <v xml:space="preserve"> Zamjena uređaja katodne zaštite</v>
      </c>
      <c r="C23" s="30"/>
      <c r="D23" s="30"/>
      <c r="E23" s="31"/>
      <c r="F23" s="35">
        <f>F12</f>
        <v>0</v>
      </c>
    </row>
    <row r="24" spans="1:6" ht="27" customHeight="1" thickBot="1" x14ac:dyDescent="0.25">
      <c r="A24" s="37" t="s">
        <v>23</v>
      </c>
      <c r="B24" s="32" t="str">
        <f>B14</f>
        <v>Zamjena mjernih mjesta katodne zaštite</v>
      </c>
      <c r="C24" s="33"/>
      <c r="D24" s="33"/>
      <c r="E24" s="34"/>
      <c r="F24" s="36">
        <f>F20</f>
        <v>0</v>
      </c>
    </row>
    <row r="25" spans="1:6" ht="27" customHeight="1" thickBot="1" x14ac:dyDescent="0.25">
      <c r="A25" s="25" t="s">
        <v>27</v>
      </c>
      <c r="B25" s="26"/>
      <c r="C25" s="26"/>
      <c r="D25" s="26"/>
      <c r="E25" s="27"/>
      <c r="F25" s="28">
        <f>SUM(F23:F24)</f>
        <v>0</v>
      </c>
    </row>
  </sheetData>
  <pageMargins left="0.7" right="0.7" top="0.75" bottom="0.75" header="0.3" footer="0.3"/>
  <pageSetup paperSize="9" scale="6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Davor Patrčević</dc:creator>
  <cp:lastModifiedBy>Ines Fantoni</cp:lastModifiedBy>
  <cp:lastPrinted>2026-02-10T12:04:33Z</cp:lastPrinted>
  <dcterms:created xsi:type="dcterms:W3CDTF">2026-02-10T11:02:56Z</dcterms:created>
  <dcterms:modified xsi:type="dcterms:W3CDTF">2026-02-26T12:30:16Z</dcterms:modified>
</cp:coreProperties>
</file>